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5_300\Desktop\МОИ ДОКУМЕНТЫ\ПИТАНИЕ\2023-2024\отчеты Таймасовой СС\"/>
    </mc:Choice>
  </mc:AlternateContent>
  <bookViews>
    <workbookView xWindow="0" yWindow="0" windowWidth="28800" windowHeight="121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71" i="1" l="1"/>
  <c r="A271" i="1"/>
  <c r="L270" i="1"/>
  <c r="J270" i="1"/>
  <c r="I270" i="1"/>
  <c r="H270" i="1"/>
  <c r="G270" i="1"/>
  <c r="F270" i="1"/>
  <c r="B261" i="1"/>
  <c r="A261" i="1"/>
  <c r="L260" i="1"/>
  <c r="L271" i="1" s="1"/>
  <c r="J260" i="1"/>
  <c r="J271" i="1" s="1"/>
  <c r="I260" i="1"/>
  <c r="I271" i="1" s="1"/>
  <c r="H260" i="1"/>
  <c r="H271" i="1" s="1"/>
  <c r="G260" i="1"/>
  <c r="G271" i="1" s="1"/>
  <c r="F260" i="1"/>
  <c r="F271" i="1" s="1"/>
  <c r="B252" i="1"/>
  <c r="A252" i="1"/>
  <c r="L251" i="1"/>
  <c r="J251" i="1"/>
  <c r="I251" i="1"/>
  <c r="H251" i="1"/>
  <c r="G251" i="1"/>
  <c r="F251" i="1"/>
  <c r="B242" i="1"/>
  <c r="A242" i="1"/>
  <c r="L241" i="1"/>
  <c r="L252" i="1" s="1"/>
  <c r="J241" i="1"/>
  <c r="J252" i="1" s="1"/>
  <c r="I241" i="1"/>
  <c r="I252" i="1" s="1"/>
  <c r="H241" i="1"/>
  <c r="H252" i="1" s="1"/>
  <c r="G241" i="1"/>
  <c r="G252" i="1" s="1"/>
  <c r="F241" i="1"/>
  <c r="F252" i="1" s="1"/>
  <c r="B233" i="1"/>
  <c r="A233" i="1"/>
  <c r="L232" i="1"/>
  <c r="J232" i="1"/>
  <c r="I232" i="1"/>
  <c r="H232" i="1"/>
  <c r="G232" i="1"/>
  <c r="F232" i="1"/>
  <c r="B223" i="1"/>
  <c r="A223" i="1"/>
  <c r="L222" i="1"/>
  <c r="L233" i="1" s="1"/>
  <c r="J222" i="1"/>
  <c r="J233" i="1" s="1"/>
  <c r="I222" i="1"/>
  <c r="I233" i="1" s="1"/>
  <c r="H222" i="1"/>
  <c r="H233" i="1" s="1"/>
  <c r="G222" i="1"/>
  <c r="G233" i="1" s="1"/>
  <c r="F222" i="1"/>
  <c r="F233" i="1" s="1"/>
  <c r="B214" i="1"/>
  <c r="A214" i="1"/>
  <c r="L213" i="1"/>
  <c r="J213" i="1"/>
  <c r="I213" i="1"/>
  <c r="H213" i="1"/>
  <c r="G213" i="1"/>
  <c r="F213" i="1"/>
  <c r="B204" i="1"/>
  <c r="A204" i="1"/>
  <c r="L203" i="1"/>
  <c r="L214" i="1" s="1"/>
  <c r="J203" i="1"/>
  <c r="J214" i="1" s="1"/>
  <c r="I203" i="1"/>
  <c r="I214" i="1" s="1"/>
  <c r="H203" i="1"/>
  <c r="H214" i="1" s="1"/>
  <c r="G203" i="1"/>
  <c r="G214" i="1" s="1"/>
  <c r="F203" i="1"/>
  <c r="F214" i="1" s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H13" i="1"/>
  <c r="H24" i="1" s="1"/>
  <c r="G13" i="1"/>
  <c r="G24" i="1" s="1"/>
  <c r="F13" i="1"/>
  <c r="F24" i="1" s="1"/>
  <c r="I24" i="1" l="1"/>
  <c r="H43" i="1"/>
  <c r="F272" i="1"/>
  <c r="L272" i="1"/>
  <c r="J272" i="1"/>
  <c r="I272" i="1"/>
  <c r="H272" i="1"/>
  <c r="G272" i="1"/>
</calcChain>
</file>

<file path=xl/sharedStrings.xml><?xml version="1.0" encoding="utf-8"?>
<sst xmlns="http://schemas.openxmlformats.org/spreadsheetml/2006/main" count="337" uniqueCount="90">
  <si>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</si>
  <si>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</si>
  <si>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</si>
  <si>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</si>
  <si>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</si>
  <si>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</si>
  <si>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</si>
  <si>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</si>
  <si>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</si>
  <si>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</si>
  <si>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</si>
  <si>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</si>
  <si>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</si>
  <si>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</si>
  <si>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</si>
  <si>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</si>
  <si>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</si>
  <si>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</si>
  <si>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</si>
  <si>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</si>
  <si>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</si>
  <si>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</si>
  <si>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</si>
  <si>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</si>
  <si>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</si>
  <si>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</si>
  <si>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</si>
  <si>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</si>
  <si>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</si>
  <si>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</si>
  <si>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</si>
  <si>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</si>
  <si>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</si>
  <si>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</si>
  <si>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</si>
  <si>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</si>
  <si>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</si>
  <si>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</si>
  <si>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</si>
  <si>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лимоном</t>
  </si>
  <si>
    <t>Хлеб пшеничный</t>
  </si>
  <si>
    <t>Макаронные изделия отварные</t>
  </si>
  <si>
    <t>165/2</t>
  </si>
  <si>
    <t>Запеканка из творога с повидлом</t>
  </si>
  <si>
    <t>Чай с сахаром</t>
  </si>
  <si>
    <t>Йогурт натуральный,сладкий</t>
  </si>
  <si>
    <t>245/2</t>
  </si>
  <si>
    <t>Котлета "Дружба" с маслом сливочным</t>
  </si>
  <si>
    <t>112/4</t>
  </si>
  <si>
    <t>Пюре картофельное</t>
  </si>
  <si>
    <t>170/2</t>
  </si>
  <si>
    <t>Напиток фруктово-ягодный</t>
  </si>
  <si>
    <t>231/2</t>
  </si>
  <si>
    <t>Рис отварной</t>
  </si>
  <si>
    <t>159/2</t>
  </si>
  <si>
    <t>Яблоки свежие</t>
  </si>
  <si>
    <t>Гречка по-купечески из птицы,филе индейки</t>
  </si>
  <si>
    <t>156/1</t>
  </si>
  <si>
    <t>Сок плодово-ягодный</t>
  </si>
  <si>
    <t>Бутерброд с сыром</t>
  </si>
  <si>
    <t>Сосиски отварные с маслом сливочным</t>
  </si>
  <si>
    <t>155/1</t>
  </si>
  <si>
    <t>Плов из птицы</t>
  </si>
  <si>
    <t>127/3(а)</t>
  </si>
  <si>
    <t>Выпечка</t>
  </si>
  <si>
    <t>Каша вязкая пшенная молочная</t>
  </si>
  <si>
    <t>85/1</t>
  </si>
  <si>
    <t>выпечка</t>
  </si>
  <si>
    <t>5/1</t>
  </si>
  <si>
    <t>Компот из смеси сухофруктов</t>
  </si>
  <si>
    <t>Какао с молоком</t>
  </si>
  <si>
    <t>Каша вязкая рисовая молочная</t>
  </si>
  <si>
    <t>Биточек нежный с маслом сливочным</t>
  </si>
  <si>
    <t>131/4</t>
  </si>
  <si>
    <t>Оладьи из печени с маслом сливочным</t>
  </si>
  <si>
    <t>142/3</t>
  </si>
  <si>
    <t>Птица,тушеная в сметанном соусе</t>
  </si>
  <si>
    <t>Каша гречневая рассыпчатая</t>
  </si>
  <si>
    <t>155/2</t>
  </si>
  <si>
    <t>Булочка "Домашняя"</t>
  </si>
  <si>
    <t>Котлета,рубленая из птицы с маслом сливочным</t>
  </si>
  <si>
    <t>154/5</t>
  </si>
  <si>
    <t>Птица,тушеная в томатном соусе</t>
  </si>
  <si>
    <t>Напиток из красной смородины</t>
  </si>
  <si>
    <t>Мол.блюдо</t>
  </si>
  <si>
    <t>Булочка "Дорожная"</t>
  </si>
  <si>
    <t>232/2</t>
  </si>
  <si>
    <t>МОУ "СОШ №5"</t>
  </si>
  <si>
    <t>директор</t>
  </si>
  <si>
    <t>Меньшикова Т.В.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</si>
</sst>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49" fontId="11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0" fillId="4" borderId="2" xfId="0" applyFill="1" applyBorder="1" applyProtection="1"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/>
    <xf numFmtId="0" fontId="0" fillId="4" borderId="2" xfId="0" applyFill="1" applyBorder="1"/>
    <xf numFmtId="164" fontId="2" fillId="0" borderId="10" xfId="0" applyNumberFormat="1" applyFont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3.710937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 t="s">
        <v>87</v>
      </c>
      <c r="D1" s="61"/>
      <c r="E1" s="61"/>
      <c r="F1" s="12" t="s">
        <v>16</v>
      </c>
      <c r="G1" s="2" t="s">
        <v>17</v>
      </c>
      <c r="H1" s="62" t="s">
        <v>88</v>
      </c>
      <c r="I1" s="62"/>
      <c r="J1" s="62"/>
      <c r="K1" s="62"/>
    </row>
    <row r="2" spans="1:12" ht="18" x14ac:dyDescent="0.2">
      <c r="A2" s="35" t="s">
        <v>6</v>
      </c>
      <c r="C2" s="2"/>
      <c r="G2" s="2" t="s">
        <v>18</v>
      </c>
      <c r="H2" s="62" t="s">
        <v>89</v>
      </c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29</v>
      </c>
      <c r="I3" s="48">
        <v>12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62</v>
      </c>
      <c r="F6" s="40">
        <v>200</v>
      </c>
      <c r="G6" s="40">
        <v>16.2</v>
      </c>
      <c r="H6" s="40">
        <v>15.8</v>
      </c>
      <c r="I6" s="40">
        <v>36.200000000000003</v>
      </c>
      <c r="J6" s="40">
        <v>358</v>
      </c>
      <c r="K6" s="41" t="s">
        <v>63</v>
      </c>
      <c r="L6" s="40">
        <v>94.1</v>
      </c>
    </row>
    <row r="7" spans="1:12" ht="15" x14ac:dyDescent="0.25">
      <c r="A7" s="23"/>
      <c r="B7" s="15"/>
      <c r="C7" s="11"/>
      <c r="D7" s="7" t="s">
        <v>22</v>
      </c>
      <c r="E7" s="53" t="s">
        <v>44</v>
      </c>
      <c r="F7" s="43">
        <v>210</v>
      </c>
      <c r="G7" s="43">
        <v>0.2</v>
      </c>
      <c r="H7" s="43">
        <v>0</v>
      </c>
      <c r="I7" s="43">
        <v>0</v>
      </c>
      <c r="J7" s="43">
        <v>58</v>
      </c>
      <c r="K7" s="44">
        <v>212</v>
      </c>
      <c r="L7" s="43">
        <v>4</v>
      </c>
    </row>
    <row r="8" spans="1:12" ht="15" x14ac:dyDescent="0.25">
      <c r="A8" s="23"/>
      <c r="B8" s="15"/>
      <c r="C8" s="11"/>
      <c r="D8" s="7" t="s">
        <v>23</v>
      </c>
      <c r="E8" s="42" t="s">
        <v>40</v>
      </c>
      <c r="F8" s="43">
        <v>15.6</v>
      </c>
      <c r="G8" s="43">
        <v>1.2</v>
      </c>
      <c r="H8" s="43">
        <v>0.15</v>
      </c>
      <c r="I8" s="43">
        <v>7.7</v>
      </c>
      <c r="J8" s="43">
        <v>76</v>
      </c>
      <c r="K8" s="44">
        <v>248</v>
      </c>
      <c r="L8" s="43">
        <v>1.4</v>
      </c>
    </row>
    <row r="9" spans="1:12" ht="15" x14ac:dyDescent="0.25">
      <c r="A9" s="23"/>
      <c r="B9" s="15"/>
      <c r="C9" s="11"/>
      <c r="D9" s="7" t="s">
        <v>24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425.6</v>
      </c>
      <c r="G13" s="19">
        <f t="shared" ref="G13:J13" si="0">SUM(G6:G12)</f>
        <v>17.599999999999998</v>
      </c>
      <c r="H13" s="19">
        <f t="shared" si="0"/>
        <v>15.950000000000001</v>
      </c>
      <c r="I13" s="19">
        <f t="shared" si="0"/>
        <v>43.900000000000006</v>
      </c>
      <c r="J13" s="19">
        <f t="shared" si="0"/>
        <v>492</v>
      </c>
      <c r="K13" s="25"/>
      <c r="L13" s="19">
        <f t="shared" ref="L13" si="1">SUM(L6:L12)</f>
        <v>99.5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3" t="s">
        <v>4</v>
      </c>
      <c r="D24" s="64"/>
      <c r="E24" s="31"/>
      <c r="F24" s="32">
        <f>F13+F23</f>
        <v>425.6</v>
      </c>
      <c r="G24" s="32">
        <f t="shared" ref="G24:J24" si="4">G13+G23</f>
        <v>17.599999999999998</v>
      </c>
      <c r="H24" s="32">
        <f t="shared" si="4"/>
        <v>15.950000000000001</v>
      </c>
      <c r="I24" s="32">
        <f t="shared" si="4"/>
        <v>43.900000000000006</v>
      </c>
      <c r="J24" s="32">
        <f t="shared" si="4"/>
        <v>492</v>
      </c>
      <c r="K24" s="32"/>
      <c r="L24" s="32">
        <f t="shared" ref="L24" si="5">L13+L23</f>
        <v>99.5</v>
      </c>
    </row>
    <row r="25" spans="1:12" ht="15" x14ac:dyDescent="0.25">
      <c r="A25" s="14">
        <v>1</v>
      </c>
      <c r="B25" s="15">
        <v>2</v>
      </c>
      <c r="C25" s="22" t="s">
        <v>20</v>
      </c>
      <c r="D25" s="57" t="s">
        <v>21</v>
      </c>
      <c r="E25" s="39" t="s">
        <v>65</v>
      </c>
      <c r="F25" s="40">
        <v>210</v>
      </c>
      <c r="G25" s="40">
        <v>5.8</v>
      </c>
      <c r="H25" s="40">
        <v>9.1999999999999993</v>
      </c>
      <c r="I25" s="40">
        <v>31.8</v>
      </c>
      <c r="J25" s="40">
        <v>240</v>
      </c>
      <c r="K25" s="41" t="s">
        <v>66</v>
      </c>
      <c r="L25" s="40">
        <v>26.2</v>
      </c>
    </row>
    <row r="26" spans="1:12" ht="15" x14ac:dyDescent="0.25">
      <c r="A26" s="14"/>
      <c r="B26" s="15"/>
      <c r="C26" s="11"/>
      <c r="D26" s="55" t="s">
        <v>64</v>
      </c>
      <c r="E26" s="42" t="s">
        <v>59</v>
      </c>
      <c r="F26" s="43">
        <v>35</v>
      </c>
      <c r="G26" s="43">
        <v>6.24</v>
      </c>
      <c r="H26" s="43">
        <v>4.79</v>
      </c>
      <c r="I26" s="43">
        <v>0</v>
      </c>
      <c r="J26" s="43">
        <v>119.8</v>
      </c>
      <c r="K26" s="52" t="s">
        <v>68</v>
      </c>
      <c r="L26" s="43">
        <v>21.1</v>
      </c>
    </row>
    <row r="27" spans="1:12" ht="15" x14ac:dyDescent="0.25">
      <c r="A27" s="14"/>
      <c r="B27" s="15"/>
      <c r="C27" s="11"/>
      <c r="D27" s="58" t="s">
        <v>22</v>
      </c>
      <c r="E27" s="53" t="s">
        <v>70</v>
      </c>
      <c r="F27" s="43">
        <v>200</v>
      </c>
      <c r="G27" s="43">
        <v>4.9000000000000004</v>
      </c>
      <c r="H27" s="43">
        <v>5</v>
      </c>
      <c r="I27" s="43">
        <v>32.5</v>
      </c>
      <c r="J27" s="43">
        <v>190</v>
      </c>
      <c r="K27" s="44">
        <v>190</v>
      </c>
      <c r="L27" s="43">
        <v>17.100000000000001</v>
      </c>
    </row>
    <row r="28" spans="1:12" ht="15" x14ac:dyDescent="0.25">
      <c r="A28" s="14"/>
      <c r="B28" s="15"/>
      <c r="C28" s="11"/>
      <c r="D28" s="58" t="s">
        <v>23</v>
      </c>
      <c r="E28" s="42" t="s">
        <v>40</v>
      </c>
      <c r="F28" s="43">
        <v>15.6</v>
      </c>
      <c r="G28" s="43">
        <v>1.2</v>
      </c>
      <c r="H28" s="43">
        <v>0.15</v>
      </c>
      <c r="I28" s="43">
        <v>7.7</v>
      </c>
      <c r="J28" s="43">
        <v>76</v>
      </c>
      <c r="K28" s="44">
        <v>248</v>
      </c>
      <c r="L28" s="43">
        <v>1.4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460.6</v>
      </c>
      <c r="G32" s="19">
        <f t="shared" ref="G32" si="6">SUM(G25:G31)</f>
        <v>18.139999999999997</v>
      </c>
      <c r="H32" s="19">
        <f t="shared" ref="H32" si="7">SUM(H25:H31)</f>
        <v>19.139999999999997</v>
      </c>
      <c r="I32" s="19">
        <f t="shared" ref="I32" si="8">SUM(I25:I31)</f>
        <v>72</v>
      </c>
      <c r="J32" s="19">
        <f t="shared" ref="J32:L32" si="9">SUM(J25:J31)</f>
        <v>625.79999999999995</v>
      </c>
      <c r="K32" s="25"/>
      <c r="L32" s="19">
        <f t="shared" si="9"/>
        <v>65.800000000000011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3" t="s">
        <v>4</v>
      </c>
      <c r="D43" s="64"/>
      <c r="E43" s="31"/>
      <c r="F43" s="32">
        <f>F32+F42</f>
        <v>460.6</v>
      </c>
      <c r="G43" s="32">
        <f t="shared" ref="G43" si="14">G32+G42</f>
        <v>18.139999999999997</v>
      </c>
      <c r="H43" s="32">
        <f t="shared" ref="H43" si="15">H32+H42</f>
        <v>19.139999999999997</v>
      </c>
      <c r="I43" s="32">
        <f t="shared" ref="I43" si="16">I32+I42</f>
        <v>72</v>
      </c>
      <c r="J43" s="32">
        <f t="shared" ref="J43:L43" si="17">J32+J42</f>
        <v>625.79999999999995</v>
      </c>
      <c r="K43" s="32"/>
      <c r="L43" s="32">
        <f t="shared" si="17"/>
        <v>65.800000000000011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76</v>
      </c>
      <c r="F44" s="40">
        <v>100</v>
      </c>
      <c r="G44" s="40">
        <v>5.6</v>
      </c>
      <c r="H44" s="40">
        <v>8.85</v>
      </c>
      <c r="I44" s="40">
        <v>4.6500000000000004</v>
      </c>
      <c r="J44" s="40">
        <v>121</v>
      </c>
      <c r="K44" s="41">
        <v>153</v>
      </c>
      <c r="L44" s="40">
        <v>83.6</v>
      </c>
    </row>
    <row r="45" spans="1:12" ht="15" x14ac:dyDescent="0.25">
      <c r="A45" s="23"/>
      <c r="B45" s="15"/>
      <c r="C45" s="11"/>
      <c r="D45" s="7" t="s">
        <v>29</v>
      </c>
      <c r="E45" s="42" t="s">
        <v>77</v>
      </c>
      <c r="F45" s="43">
        <v>100</v>
      </c>
      <c r="G45" s="43">
        <v>5.8</v>
      </c>
      <c r="H45" s="43">
        <v>5.2</v>
      </c>
      <c r="I45" s="43">
        <v>28.4</v>
      </c>
      <c r="J45" s="43">
        <v>186</v>
      </c>
      <c r="K45" s="44" t="s">
        <v>78</v>
      </c>
      <c r="L45" s="43">
        <v>12.8</v>
      </c>
    </row>
    <row r="46" spans="1:12" ht="15" x14ac:dyDescent="0.25">
      <c r="A46" s="23"/>
      <c r="B46" s="15"/>
      <c r="C46" s="11"/>
      <c r="D46" s="7" t="s">
        <v>22</v>
      </c>
      <c r="E46" s="42" t="s">
        <v>39</v>
      </c>
      <c r="F46" s="43">
        <v>217</v>
      </c>
      <c r="G46" s="43">
        <v>0.3</v>
      </c>
      <c r="H46" s="43">
        <v>0</v>
      </c>
      <c r="I46" s="43">
        <v>15.2</v>
      </c>
      <c r="J46" s="43">
        <v>60</v>
      </c>
      <c r="K46" s="44">
        <v>213</v>
      </c>
      <c r="L46" s="43">
        <v>7.4</v>
      </c>
    </row>
    <row r="47" spans="1:12" ht="15" x14ac:dyDescent="0.25">
      <c r="A47" s="23"/>
      <c r="B47" s="15"/>
      <c r="C47" s="11"/>
      <c r="D47" s="7" t="s">
        <v>23</v>
      </c>
      <c r="E47" s="42" t="s">
        <v>40</v>
      </c>
      <c r="F47" s="43">
        <v>15.6</v>
      </c>
      <c r="G47" s="43">
        <v>1.2</v>
      </c>
      <c r="H47" s="43">
        <v>0.15</v>
      </c>
      <c r="I47" s="43">
        <v>7.7</v>
      </c>
      <c r="J47" s="43">
        <v>76</v>
      </c>
      <c r="K47" s="44">
        <v>248</v>
      </c>
      <c r="L47" s="43">
        <v>1.4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432.6</v>
      </c>
      <c r="G51" s="19">
        <f t="shared" ref="G51" si="18">SUM(G44:G50)</f>
        <v>12.899999999999999</v>
      </c>
      <c r="H51" s="19">
        <f t="shared" ref="H51" si="19">SUM(H44:H50)</f>
        <v>14.200000000000001</v>
      </c>
      <c r="I51" s="19">
        <f t="shared" ref="I51" si="20">SUM(I44:I50)</f>
        <v>55.95</v>
      </c>
      <c r="J51" s="19">
        <f t="shared" ref="J51:L51" si="21">SUM(J44:J50)</f>
        <v>443</v>
      </c>
      <c r="K51" s="25"/>
      <c r="L51" s="19">
        <f t="shared" si="21"/>
        <v>105.2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3" t="s">
        <v>4</v>
      </c>
      <c r="D62" s="64"/>
      <c r="E62" s="31"/>
      <c r="F62" s="32">
        <f>F51+F61</f>
        <v>432.6</v>
      </c>
      <c r="G62" s="32">
        <f t="shared" ref="G62" si="26">G51+G61</f>
        <v>12.899999999999999</v>
      </c>
      <c r="H62" s="32">
        <f t="shared" ref="H62" si="27">H51+H61</f>
        <v>14.200000000000001</v>
      </c>
      <c r="I62" s="32">
        <f t="shared" ref="I62" si="28">I51+I61</f>
        <v>55.95</v>
      </c>
      <c r="J62" s="32">
        <f t="shared" ref="J62:L62" si="29">J51+J61</f>
        <v>443</v>
      </c>
      <c r="K62" s="32"/>
      <c r="L62" s="32">
        <f t="shared" si="29"/>
        <v>105.2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47</v>
      </c>
      <c r="F63" s="40">
        <v>65</v>
      </c>
      <c r="G63" s="40">
        <v>13.75</v>
      </c>
      <c r="H63" s="40">
        <v>8.36</v>
      </c>
      <c r="I63" s="40">
        <v>1.68</v>
      </c>
      <c r="J63" s="40">
        <v>137.33000000000001</v>
      </c>
      <c r="K63" s="41" t="s">
        <v>48</v>
      </c>
      <c r="L63" s="40">
        <v>46.8</v>
      </c>
    </row>
    <row r="64" spans="1:12" ht="15" x14ac:dyDescent="0.25">
      <c r="A64" s="23"/>
      <c r="B64" s="15"/>
      <c r="C64" s="11"/>
      <c r="D64" s="51" t="s">
        <v>29</v>
      </c>
      <c r="E64" s="42" t="s">
        <v>49</v>
      </c>
      <c r="F64" s="43">
        <v>100</v>
      </c>
      <c r="G64" s="43">
        <v>2.1</v>
      </c>
      <c r="H64" s="43">
        <v>4.5</v>
      </c>
      <c r="I64" s="43">
        <v>14.6</v>
      </c>
      <c r="J64" s="43">
        <v>110</v>
      </c>
      <c r="K64" s="44" t="s">
        <v>50</v>
      </c>
      <c r="L64" s="43">
        <v>17.100000000000001</v>
      </c>
    </row>
    <row r="65" spans="1:12" ht="15" x14ac:dyDescent="0.25">
      <c r="A65" s="23"/>
      <c r="B65" s="15"/>
      <c r="C65" s="11"/>
      <c r="D65" s="7" t="s">
        <v>22</v>
      </c>
      <c r="E65" s="53" t="s">
        <v>69</v>
      </c>
      <c r="F65" s="43">
        <v>200</v>
      </c>
      <c r="G65" s="43">
        <v>0.6</v>
      </c>
      <c r="H65" s="43">
        <v>0</v>
      </c>
      <c r="I65" s="43">
        <v>31.4</v>
      </c>
      <c r="J65" s="43">
        <v>124</v>
      </c>
      <c r="K65" s="44">
        <v>198</v>
      </c>
      <c r="L65" s="43">
        <v>9.6</v>
      </c>
    </row>
    <row r="66" spans="1:12" ht="15" x14ac:dyDescent="0.25">
      <c r="A66" s="23"/>
      <c r="B66" s="15"/>
      <c r="C66" s="11"/>
      <c r="D66" s="7" t="s">
        <v>23</v>
      </c>
      <c r="E66" s="42" t="s">
        <v>40</v>
      </c>
      <c r="F66" s="43">
        <v>15.6</v>
      </c>
      <c r="G66" s="43">
        <v>1.2</v>
      </c>
      <c r="H66" s="43">
        <v>0.15</v>
      </c>
      <c r="I66" s="43">
        <v>7.7</v>
      </c>
      <c r="J66" s="43">
        <v>76</v>
      </c>
      <c r="K66" s="44">
        <v>248</v>
      </c>
      <c r="L66" s="43">
        <v>1.4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64</v>
      </c>
      <c r="E68" s="42" t="s">
        <v>79</v>
      </c>
      <c r="F68" s="43">
        <v>50</v>
      </c>
      <c r="G68" s="43">
        <v>3.75</v>
      </c>
      <c r="H68" s="43">
        <v>6.6</v>
      </c>
      <c r="I68" s="43">
        <v>30.45</v>
      </c>
      <c r="J68" s="43">
        <v>197</v>
      </c>
      <c r="K68" s="44" t="s">
        <v>52</v>
      </c>
      <c r="L68" s="43">
        <v>8.4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430.6</v>
      </c>
      <c r="G70" s="19">
        <f t="shared" ref="G70" si="30">SUM(G63:G69)</f>
        <v>21.4</v>
      </c>
      <c r="H70" s="19">
        <f t="shared" ref="H70" si="31">SUM(H63:H69)</f>
        <v>19.61</v>
      </c>
      <c r="I70" s="19">
        <f t="shared" ref="I70" si="32">SUM(I63:I69)</f>
        <v>85.83</v>
      </c>
      <c r="J70" s="19">
        <f t="shared" ref="J70:L70" si="33">SUM(J63:J69)</f>
        <v>644.33000000000004</v>
      </c>
      <c r="K70" s="25"/>
      <c r="L70" s="19">
        <f t="shared" si="33"/>
        <v>83.300000000000011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3" t="s">
        <v>4</v>
      </c>
      <c r="D81" s="64"/>
      <c r="E81" s="31"/>
      <c r="F81" s="32">
        <f>F70+F80</f>
        <v>430.6</v>
      </c>
      <c r="G81" s="32">
        <f t="shared" ref="G81" si="38">G70+G80</f>
        <v>21.4</v>
      </c>
      <c r="H81" s="32">
        <f t="shared" ref="H81" si="39">H70+H80</f>
        <v>19.61</v>
      </c>
      <c r="I81" s="32">
        <f t="shared" ref="I81" si="40">I70+I80</f>
        <v>85.83</v>
      </c>
      <c r="J81" s="32">
        <f t="shared" ref="J81:L81" si="41">J70+J80</f>
        <v>644.33000000000004</v>
      </c>
      <c r="K81" s="32"/>
      <c r="L81" s="32">
        <f t="shared" si="41"/>
        <v>83.300000000000011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72</v>
      </c>
      <c r="F82" s="40">
        <v>65</v>
      </c>
      <c r="G82" s="40">
        <v>9.57</v>
      </c>
      <c r="H82" s="40">
        <v>10.82</v>
      </c>
      <c r="I82" s="40">
        <v>9.64</v>
      </c>
      <c r="J82" s="40">
        <v>176.4</v>
      </c>
      <c r="K82" s="41" t="s">
        <v>73</v>
      </c>
      <c r="L82" s="40">
        <v>66.5</v>
      </c>
    </row>
    <row r="83" spans="1:12" ht="15" x14ac:dyDescent="0.25">
      <c r="A83" s="23"/>
      <c r="B83" s="15"/>
      <c r="C83" s="11"/>
      <c r="D83" s="51" t="s">
        <v>29</v>
      </c>
      <c r="E83" s="42" t="s">
        <v>41</v>
      </c>
      <c r="F83" s="43">
        <v>100</v>
      </c>
      <c r="G83" s="43">
        <v>3.5</v>
      </c>
      <c r="H83" s="43">
        <v>4.0999999999999996</v>
      </c>
      <c r="I83" s="43">
        <v>23.5</v>
      </c>
      <c r="J83" s="43">
        <v>147.30000000000001</v>
      </c>
      <c r="K83" s="44" t="s">
        <v>42</v>
      </c>
      <c r="L83" s="43">
        <v>12.2</v>
      </c>
    </row>
    <row r="84" spans="1:12" ht="15" x14ac:dyDescent="0.25">
      <c r="A84" s="23"/>
      <c r="B84" s="15"/>
      <c r="C84" s="11"/>
      <c r="D84" s="7" t="s">
        <v>22</v>
      </c>
      <c r="E84" s="42" t="s">
        <v>51</v>
      </c>
      <c r="F84" s="43">
        <v>200</v>
      </c>
      <c r="G84" s="43">
        <v>0.3</v>
      </c>
      <c r="H84" s="43">
        <v>7.0000000000000007E-2</v>
      </c>
      <c r="I84" s="43">
        <v>18.899999999999999</v>
      </c>
      <c r="J84" s="43">
        <v>75</v>
      </c>
      <c r="K84" s="44">
        <v>222</v>
      </c>
      <c r="L84" s="43">
        <v>9.3000000000000007</v>
      </c>
    </row>
    <row r="85" spans="1:12" ht="15" x14ac:dyDescent="0.25">
      <c r="A85" s="23"/>
      <c r="B85" s="15"/>
      <c r="C85" s="11"/>
      <c r="D85" s="7" t="s">
        <v>23</v>
      </c>
      <c r="E85" s="42" t="s">
        <v>40</v>
      </c>
      <c r="F85" s="43">
        <v>15.6</v>
      </c>
      <c r="G85" s="43">
        <v>1.2</v>
      </c>
      <c r="H85" s="43">
        <v>0.15</v>
      </c>
      <c r="I85" s="43">
        <v>7.7</v>
      </c>
      <c r="J85" s="43">
        <v>76</v>
      </c>
      <c r="K85" s="44">
        <v>248</v>
      </c>
      <c r="L85" s="43">
        <v>1.4</v>
      </c>
    </row>
    <row r="86" spans="1:12" ht="15" x14ac:dyDescent="0.25">
      <c r="A86" s="23"/>
      <c r="B86" s="15"/>
      <c r="C86" s="11"/>
      <c r="D86" s="7" t="s">
        <v>67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.75" thickBot="1" x14ac:dyDescent="0.3">
      <c r="A89" s="24"/>
      <c r="B89" s="17"/>
      <c r="C89" s="8"/>
      <c r="D89" s="18" t="s">
        <v>33</v>
      </c>
      <c r="E89" s="9"/>
      <c r="F89" s="19">
        <f>SUM(F82:F88)</f>
        <v>380.6</v>
      </c>
      <c r="G89" s="19">
        <f t="shared" ref="G89" si="42">SUM(G82:G88)</f>
        <v>14.57</v>
      </c>
      <c r="H89" s="19">
        <f t="shared" ref="H89" si="43">SUM(H82:H88)</f>
        <v>15.14</v>
      </c>
      <c r="I89" s="19">
        <f t="shared" ref="I89" si="44">SUM(I82:I88)</f>
        <v>59.74</v>
      </c>
      <c r="J89" s="19">
        <f t="shared" ref="J89:L89" si="45">SUM(J82:J88)</f>
        <v>474.70000000000005</v>
      </c>
      <c r="K89" s="25"/>
      <c r="L89" s="19">
        <f t="shared" si="45"/>
        <v>89.4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3" t="s">
        <v>4</v>
      </c>
      <c r="D100" s="64"/>
      <c r="E100" s="31"/>
      <c r="F100" s="32">
        <f>F89+F99</f>
        <v>380.6</v>
      </c>
      <c r="G100" s="32">
        <f t="shared" ref="G100" si="50">G89+G99</f>
        <v>14.57</v>
      </c>
      <c r="H100" s="32">
        <f t="shared" ref="H100" si="51">H89+H99</f>
        <v>15.14</v>
      </c>
      <c r="I100" s="32">
        <f t="shared" ref="I100" si="52">I89+I99</f>
        <v>59.74</v>
      </c>
      <c r="J100" s="32">
        <f t="shared" ref="J100:L100" si="53">J89+J99</f>
        <v>474.70000000000005</v>
      </c>
      <c r="K100" s="32"/>
      <c r="L100" s="32">
        <f t="shared" si="53"/>
        <v>89.4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56</v>
      </c>
      <c r="F101" s="40">
        <v>200</v>
      </c>
      <c r="G101" s="40">
        <v>20.8</v>
      </c>
      <c r="H101" s="40">
        <v>5.6</v>
      </c>
      <c r="I101" s="40">
        <v>17.2</v>
      </c>
      <c r="J101" s="40">
        <v>330</v>
      </c>
      <c r="K101" s="41" t="s">
        <v>57</v>
      </c>
      <c r="L101" s="40">
        <v>88.2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58</v>
      </c>
      <c r="F103" s="43">
        <v>200</v>
      </c>
      <c r="G103" s="43">
        <v>0</v>
      </c>
      <c r="H103" s="43">
        <v>0</v>
      </c>
      <c r="I103" s="43">
        <v>24</v>
      </c>
      <c r="J103" s="43">
        <v>96</v>
      </c>
      <c r="K103" s="44">
        <v>226</v>
      </c>
      <c r="L103" s="43">
        <v>30</v>
      </c>
    </row>
    <row r="104" spans="1:12" ht="15" x14ac:dyDescent="0.25">
      <c r="A104" s="23"/>
      <c r="B104" s="15"/>
      <c r="C104" s="11"/>
      <c r="D104" s="7" t="s">
        <v>23</v>
      </c>
      <c r="E104" s="42" t="s">
        <v>40</v>
      </c>
      <c r="F104" s="43">
        <v>15.6</v>
      </c>
      <c r="G104" s="43">
        <v>1.2</v>
      </c>
      <c r="H104" s="43">
        <v>0.15</v>
      </c>
      <c r="I104" s="43">
        <v>7.7</v>
      </c>
      <c r="J104" s="43">
        <v>76</v>
      </c>
      <c r="K104" s="44">
        <v>248</v>
      </c>
      <c r="L104" s="43">
        <v>1.4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415.6</v>
      </c>
      <c r="G108" s="19">
        <f t="shared" ref="G108:J108" si="54">SUM(G101:G107)</f>
        <v>22</v>
      </c>
      <c r="H108" s="19">
        <f t="shared" si="54"/>
        <v>5.75</v>
      </c>
      <c r="I108" s="19">
        <f t="shared" si="54"/>
        <v>48.900000000000006</v>
      </c>
      <c r="J108" s="19">
        <f t="shared" si="54"/>
        <v>502</v>
      </c>
      <c r="K108" s="25"/>
      <c r="L108" s="19">
        <f t="shared" ref="L108" si="55">SUM(L101:L107)</f>
        <v>119.60000000000001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3" t="s">
        <v>4</v>
      </c>
      <c r="D119" s="64"/>
      <c r="E119" s="31"/>
      <c r="F119" s="32">
        <f>F108+F118</f>
        <v>415.6</v>
      </c>
      <c r="G119" s="32">
        <f t="shared" ref="G119" si="58">G108+G118</f>
        <v>22</v>
      </c>
      <c r="H119" s="32">
        <f t="shared" ref="H119" si="59">H108+H118</f>
        <v>5.75</v>
      </c>
      <c r="I119" s="32">
        <f t="shared" ref="I119" si="60">I108+I118</f>
        <v>48.900000000000006</v>
      </c>
      <c r="J119" s="32">
        <f t="shared" ref="J119:L119" si="61">J108+J118</f>
        <v>502</v>
      </c>
      <c r="K119" s="32"/>
      <c r="L119" s="32">
        <f t="shared" si="61"/>
        <v>119.60000000000001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71</v>
      </c>
      <c r="F120" s="40">
        <v>210</v>
      </c>
      <c r="G120" s="40">
        <v>3</v>
      </c>
      <c r="H120" s="40">
        <v>8</v>
      </c>
      <c r="I120" s="40">
        <v>31.6</v>
      </c>
      <c r="J120" s="40">
        <v>218</v>
      </c>
      <c r="K120" s="41">
        <v>79</v>
      </c>
      <c r="L120" s="40">
        <v>31.5</v>
      </c>
    </row>
    <row r="121" spans="1:12" ht="15" x14ac:dyDescent="0.25">
      <c r="A121" s="14"/>
      <c r="B121" s="15"/>
      <c r="C121" s="11"/>
      <c r="D121" s="6" t="s">
        <v>64</v>
      </c>
      <c r="E121" s="42" t="s">
        <v>59</v>
      </c>
      <c r="F121" s="43">
        <v>35</v>
      </c>
      <c r="G121" s="43">
        <v>6.24</v>
      </c>
      <c r="H121" s="43">
        <v>4.79</v>
      </c>
      <c r="I121" s="43">
        <v>0</v>
      </c>
      <c r="J121" s="43">
        <v>119.8</v>
      </c>
      <c r="K121" s="52" t="s">
        <v>68</v>
      </c>
      <c r="L121" s="43">
        <v>21.1</v>
      </c>
    </row>
    <row r="122" spans="1:12" ht="15" x14ac:dyDescent="0.25">
      <c r="A122" s="14"/>
      <c r="B122" s="15"/>
      <c r="C122" s="11"/>
      <c r="D122" s="7" t="s">
        <v>22</v>
      </c>
      <c r="E122" s="42" t="s">
        <v>44</v>
      </c>
      <c r="F122" s="43">
        <v>210</v>
      </c>
      <c r="G122" s="43">
        <v>0.2</v>
      </c>
      <c r="H122" s="43">
        <v>0</v>
      </c>
      <c r="I122" s="43">
        <v>15</v>
      </c>
      <c r="J122" s="43">
        <v>58</v>
      </c>
      <c r="K122" s="44">
        <v>212</v>
      </c>
      <c r="L122" s="43">
        <v>4</v>
      </c>
    </row>
    <row r="123" spans="1:12" ht="15" x14ac:dyDescent="0.25">
      <c r="A123" s="14"/>
      <c r="B123" s="15"/>
      <c r="C123" s="11"/>
      <c r="D123" s="7" t="s">
        <v>23</v>
      </c>
      <c r="E123" s="42" t="s">
        <v>40</v>
      </c>
      <c r="F123" s="43">
        <v>15.6</v>
      </c>
      <c r="G123" s="43">
        <v>1.2</v>
      </c>
      <c r="H123" s="43">
        <v>0.15</v>
      </c>
      <c r="I123" s="43">
        <v>7.7</v>
      </c>
      <c r="J123" s="43">
        <v>76</v>
      </c>
      <c r="K123" s="44">
        <v>248</v>
      </c>
      <c r="L123" s="43">
        <v>1.4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470.6</v>
      </c>
      <c r="G127" s="19">
        <f t="shared" ref="G127:J127" si="62">SUM(G120:G126)</f>
        <v>10.639999999999999</v>
      </c>
      <c r="H127" s="19">
        <f t="shared" si="62"/>
        <v>12.94</v>
      </c>
      <c r="I127" s="19">
        <f t="shared" si="62"/>
        <v>54.300000000000004</v>
      </c>
      <c r="J127" s="19">
        <f t="shared" si="62"/>
        <v>471.8</v>
      </c>
      <c r="K127" s="25"/>
      <c r="L127" s="19">
        <f t="shared" ref="L127" si="63">SUM(L120:L126)</f>
        <v>58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3" t="s">
        <v>4</v>
      </c>
      <c r="D138" s="64"/>
      <c r="E138" s="31"/>
      <c r="F138" s="32">
        <f>F127+F137</f>
        <v>470.6</v>
      </c>
      <c r="G138" s="32">
        <f t="shared" ref="G138" si="66">G127+G137</f>
        <v>10.639999999999999</v>
      </c>
      <c r="H138" s="32">
        <f t="shared" ref="H138" si="67">H127+H137</f>
        <v>12.94</v>
      </c>
      <c r="I138" s="32">
        <f t="shared" ref="I138" si="68">I127+I137</f>
        <v>54.300000000000004</v>
      </c>
      <c r="J138" s="32">
        <f t="shared" ref="J138:L138" si="69">J127+J137</f>
        <v>471.8</v>
      </c>
      <c r="K138" s="32"/>
      <c r="L138" s="32">
        <f t="shared" si="69"/>
        <v>58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60</v>
      </c>
      <c r="F139" s="40">
        <v>55</v>
      </c>
      <c r="G139" s="40">
        <v>5.53</v>
      </c>
      <c r="H139" s="40">
        <v>15.82</v>
      </c>
      <c r="I139" s="40">
        <v>0.84</v>
      </c>
      <c r="J139" s="40">
        <v>196.5</v>
      </c>
      <c r="K139" s="41" t="s">
        <v>61</v>
      </c>
      <c r="L139" s="40">
        <v>35.6</v>
      </c>
    </row>
    <row r="140" spans="1:12" ht="15" x14ac:dyDescent="0.25">
      <c r="A140" s="23"/>
      <c r="B140" s="15"/>
      <c r="C140" s="11"/>
      <c r="D140" s="51" t="s">
        <v>29</v>
      </c>
      <c r="E140" s="42" t="s">
        <v>49</v>
      </c>
      <c r="F140" s="43">
        <v>100</v>
      </c>
      <c r="G140" s="43">
        <v>2.1</v>
      </c>
      <c r="H140" s="43">
        <v>4.5</v>
      </c>
      <c r="I140" s="43">
        <v>14.6</v>
      </c>
      <c r="J140" s="43">
        <v>110</v>
      </c>
      <c r="K140" s="44" t="s">
        <v>50</v>
      </c>
      <c r="L140" s="43">
        <v>17.100000000000001</v>
      </c>
    </row>
    <row r="141" spans="1:12" ht="15" x14ac:dyDescent="0.25">
      <c r="A141" s="23"/>
      <c r="B141" s="15"/>
      <c r="C141" s="11"/>
      <c r="D141" s="7" t="s">
        <v>22</v>
      </c>
      <c r="E141" s="42" t="s">
        <v>51</v>
      </c>
      <c r="F141" s="43">
        <v>200</v>
      </c>
      <c r="G141" s="43">
        <v>0.3</v>
      </c>
      <c r="H141" s="43">
        <v>7.0000000000000007E-2</v>
      </c>
      <c r="I141" s="43">
        <v>18.899999999999999</v>
      </c>
      <c r="J141" s="43">
        <v>75</v>
      </c>
      <c r="K141" s="44">
        <v>222</v>
      </c>
      <c r="L141" s="43">
        <v>9.3000000000000007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40</v>
      </c>
      <c r="F142" s="43">
        <v>15.6</v>
      </c>
      <c r="G142" s="43">
        <v>1.2</v>
      </c>
      <c r="H142" s="43">
        <v>0.15</v>
      </c>
      <c r="I142" s="43">
        <v>7.7</v>
      </c>
      <c r="J142" s="43">
        <v>76</v>
      </c>
      <c r="K142" s="44">
        <v>248</v>
      </c>
      <c r="L142" s="43">
        <v>1.4</v>
      </c>
    </row>
    <row r="143" spans="1:12" ht="15" x14ac:dyDescent="0.25">
      <c r="A143" s="23"/>
      <c r="B143" s="15"/>
      <c r="C143" s="11"/>
      <c r="D143" s="7" t="s">
        <v>24</v>
      </c>
      <c r="E143" s="53" t="s">
        <v>55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44</v>
      </c>
      <c r="K143" s="44">
        <v>252</v>
      </c>
      <c r="L143" s="43">
        <v>30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470.6</v>
      </c>
      <c r="G146" s="19">
        <f t="shared" ref="G146:J146" si="70">SUM(G139:G145)</f>
        <v>9.5300000000000011</v>
      </c>
      <c r="H146" s="19">
        <f t="shared" si="70"/>
        <v>20.939999999999998</v>
      </c>
      <c r="I146" s="19">
        <f t="shared" si="70"/>
        <v>51.84</v>
      </c>
      <c r="J146" s="19">
        <f t="shared" si="70"/>
        <v>501.5</v>
      </c>
      <c r="K146" s="25"/>
      <c r="L146" s="19">
        <f t="shared" ref="L146" si="71">SUM(L139:L145)</f>
        <v>93.4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3" t="s">
        <v>4</v>
      </c>
      <c r="D157" s="64"/>
      <c r="E157" s="31"/>
      <c r="F157" s="32">
        <f>F146+F156</f>
        <v>470.6</v>
      </c>
      <c r="G157" s="32">
        <f t="shared" ref="G157" si="74">G146+G156</f>
        <v>9.5300000000000011</v>
      </c>
      <c r="H157" s="32">
        <f t="shared" ref="H157" si="75">H146+H156</f>
        <v>20.939999999999998</v>
      </c>
      <c r="I157" s="32">
        <f t="shared" ref="I157" si="76">I146+I156</f>
        <v>51.84</v>
      </c>
      <c r="J157" s="32">
        <f t="shared" ref="J157:L157" si="77">J146+J156</f>
        <v>501.5</v>
      </c>
      <c r="K157" s="32"/>
      <c r="L157" s="32">
        <f t="shared" si="77"/>
        <v>93.4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80</v>
      </c>
      <c r="F158" s="40">
        <v>65</v>
      </c>
      <c r="G158" s="40">
        <v>9.5299999999999994</v>
      </c>
      <c r="H158" s="40">
        <v>14.79</v>
      </c>
      <c r="I158" s="40">
        <v>5</v>
      </c>
      <c r="J158" s="40">
        <v>193.2</v>
      </c>
      <c r="K158" s="41" t="s">
        <v>81</v>
      </c>
      <c r="L158" s="40">
        <v>71.3</v>
      </c>
    </row>
    <row r="159" spans="1:12" ht="15" x14ac:dyDescent="0.25">
      <c r="A159" s="23"/>
      <c r="B159" s="15"/>
      <c r="C159" s="11"/>
      <c r="D159" s="51" t="s">
        <v>29</v>
      </c>
      <c r="E159" s="42" t="s">
        <v>41</v>
      </c>
      <c r="F159" s="43">
        <v>100</v>
      </c>
      <c r="G159" s="43">
        <v>3.5</v>
      </c>
      <c r="H159" s="43">
        <v>4.0999999999999996</v>
      </c>
      <c r="I159" s="43">
        <v>23.5</v>
      </c>
      <c r="J159" s="43">
        <v>147.30000000000001</v>
      </c>
      <c r="K159" s="44" t="s">
        <v>42</v>
      </c>
      <c r="L159" s="43">
        <v>12.2</v>
      </c>
    </row>
    <row r="160" spans="1:12" ht="15" x14ac:dyDescent="0.25">
      <c r="A160" s="23"/>
      <c r="B160" s="15"/>
      <c r="C160" s="11"/>
      <c r="D160" s="7" t="s">
        <v>22</v>
      </c>
      <c r="E160" s="53" t="s">
        <v>44</v>
      </c>
      <c r="F160" s="43">
        <v>210</v>
      </c>
      <c r="G160" s="43">
        <v>0.2</v>
      </c>
      <c r="H160" s="43">
        <v>0</v>
      </c>
      <c r="I160" s="43">
        <v>0</v>
      </c>
      <c r="J160" s="43">
        <v>58</v>
      </c>
      <c r="K160" s="44">
        <v>212</v>
      </c>
      <c r="L160" s="43">
        <v>4</v>
      </c>
    </row>
    <row r="161" spans="1:12" ht="15" x14ac:dyDescent="0.25">
      <c r="A161" s="23"/>
      <c r="B161" s="15"/>
      <c r="C161" s="11"/>
      <c r="D161" s="7" t="s">
        <v>23</v>
      </c>
      <c r="E161" s="42" t="s">
        <v>40</v>
      </c>
      <c r="F161" s="43">
        <v>15.6</v>
      </c>
      <c r="G161" s="43">
        <v>1.2</v>
      </c>
      <c r="H161" s="43">
        <v>0.15</v>
      </c>
      <c r="I161" s="43">
        <v>7.7</v>
      </c>
      <c r="J161" s="43">
        <v>76</v>
      </c>
      <c r="K161" s="44">
        <v>248</v>
      </c>
      <c r="L161" s="43">
        <v>1.4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390.6</v>
      </c>
      <c r="G165" s="19">
        <f t="shared" ref="G165:J165" si="78">SUM(G158:G164)</f>
        <v>14.429999999999998</v>
      </c>
      <c r="H165" s="19">
        <f t="shared" si="78"/>
        <v>19.04</v>
      </c>
      <c r="I165" s="19">
        <f t="shared" si="78"/>
        <v>36.200000000000003</v>
      </c>
      <c r="J165" s="19">
        <f t="shared" si="78"/>
        <v>474.5</v>
      </c>
      <c r="K165" s="25"/>
      <c r="L165" s="19">
        <f t="shared" ref="L165" si="79">SUM(L158:L164)</f>
        <v>88.9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3" t="s">
        <v>4</v>
      </c>
      <c r="D176" s="64"/>
      <c r="E176" s="31"/>
      <c r="F176" s="32">
        <f>F165+F175</f>
        <v>390.6</v>
      </c>
      <c r="G176" s="32">
        <f t="shared" ref="G176" si="82">G165+G175</f>
        <v>14.429999999999998</v>
      </c>
      <c r="H176" s="32">
        <f t="shared" ref="H176" si="83">H165+H175</f>
        <v>19.04</v>
      </c>
      <c r="I176" s="32">
        <f t="shared" ref="I176" si="84">I165+I175</f>
        <v>36.200000000000003</v>
      </c>
      <c r="J176" s="32">
        <f t="shared" ref="J176:L176" si="85">J165+J175</f>
        <v>474.5</v>
      </c>
      <c r="K176" s="32"/>
      <c r="L176" s="32">
        <f t="shared" si="85"/>
        <v>88.9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62</v>
      </c>
      <c r="F177" s="40">
        <v>200</v>
      </c>
      <c r="G177" s="40">
        <v>16.2</v>
      </c>
      <c r="H177" s="40">
        <v>15.8</v>
      </c>
      <c r="I177" s="40">
        <v>36.200000000000003</v>
      </c>
      <c r="J177" s="40">
        <v>358</v>
      </c>
      <c r="K177" s="41" t="s">
        <v>63</v>
      </c>
      <c r="L177" s="40">
        <v>94.1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58</v>
      </c>
      <c r="F179" s="43">
        <v>200</v>
      </c>
      <c r="G179" s="43">
        <v>0</v>
      </c>
      <c r="H179" s="43">
        <v>0</v>
      </c>
      <c r="I179" s="43">
        <v>24</v>
      </c>
      <c r="J179" s="43">
        <v>96</v>
      </c>
      <c r="K179" s="44">
        <v>226</v>
      </c>
      <c r="L179" s="43">
        <v>30</v>
      </c>
    </row>
    <row r="180" spans="1:12" ht="15" x14ac:dyDescent="0.25">
      <c r="A180" s="23"/>
      <c r="B180" s="15"/>
      <c r="C180" s="11"/>
      <c r="D180" s="7" t="s">
        <v>23</v>
      </c>
      <c r="E180" s="42" t="s">
        <v>40</v>
      </c>
      <c r="F180" s="43">
        <v>15.6</v>
      </c>
      <c r="G180" s="43">
        <v>1.2</v>
      </c>
      <c r="H180" s="43">
        <v>0.15</v>
      </c>
      <c r="I180" s="43">
        <v>7.7</v>
      </c>
      <c r="J180" s="43">
        <v>76</v>
      </c>
      <c r="K180" s="44">
        <v>248</v>
      </c>
      <c r="L180" s="43">
        <v>1.4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415.6</v>
      </c>
      <c r="G184" s="19">
        <f t="shared" ref="G184:J184" si="86">SUM(G177:G183)</f>
        <v>17.399999999999999</v>
      </c>
      <c r="H184" s="19">
        <f t="shared" si="86"/>
        <v>15.950000000000001</v>
      </c>
      <c r="I184" s="19">
        <f t="shared" si="86"/>
        <v>67.900000000000006</v>
      </c>
      <c r="J184" s="19">
        <f t="shared" si="86"/>
        <v>530</v>
      </c>
      <c r="K184" s="25"/>
      <c r="L184" s="19">
        <f t="shared" ref="L184" si="87">SUM(L177:L183)</f>
        <v>125.5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63" t="s">
        <v>4</v>
      </c>
      <c r="D195" s="64"/>
      <c r="E195" s="31"/>
      <c r="F195" s="32">
        <f>F184+F194</f>
        <v>415.6</v>
      </c>
      <c r="G195" s="32">
        <f t="shared" ref="G195" si="90">G184+G194</f>
        <v>17.399999999999999</v>
      </c>
      <c r="H195" s="32">
        <f t="shared" ref="H195" si="91">H184+H194</f>
        <v>15.950000000000001</v>
      </c>
      <c r="I195" s="32">
        <f t="shared" ref="I195" si="92">I184+I194</f>
        <v>67.900000000000006</v>
      </c>
      <c r="J195" s="32">
        <f t="shared" ref="J195:L195" si="93">J184+J194</f>
        <v>530</v>
      </c>
      <c r="K195" s="32"/>
      <c r="L195" s="32">
        <f t="shared" si="93"/>
        <v>125.5</v>
      </c>
    </row>
    <row r="196" spans="1:12" ht="15" x14ac:dyDescent="0.25">
      <c r="A196" s="20">
        <v>3</v>
      </c>
      <c r="B196" s="21">
        <v>1</v>
      </c>
      <c r="C196" s="22" t="s">
        <v>20</v>
      </c>
      <c r="D196" s="5" t="s">
        <v>21</v>
      </c>
      <c r="E196" s="39" t="s">
        <v>82</v>
      </c>
      <c r="F196" s="40">
        <v>100</v>
      </c>
      <c r="G196" s="40">
        <v>5.7</v>
      </c>
      <c r="H196" s="40">
        <v>6.15</v>
      </c>
      <c r="I196" s="40">
        <v>6.35</v>
      </c>
      <c r="J196" s="40">
        <v>104</v>
      </c>
      <c r="K196" s="41">
        <v>153</v>
      </c>
      <c r="L196" s="40">
        <v>79.5</v>
      </c>
    </row>
    <row r="197" spans="1:12" ht="15" x14ac:dyDescent="0.25">
      <c r="A197" s="23"/>
      <c r="B197" s="15"/>
      <c r="C197" s="11"/>
      <c r="D197" s="7" t="s">
        <v>29</v>
      </c>
      <c r="E197" s="42" t="s">
        <v>77</v>
      </c>
      <c r="F197" s="43">
        <v>100</v>
      </c>
      <c r="G197" s="43">
        <v>5.8</v>
      </c>
      <c r="H197" s="43">
        <v>5.2</v>
      </c>
      <c r="I197" s="43">
        <v>28.4</v>
      </c>
      <c r="J197" s="43">
        <v>186</v>
      </c>
      <c r="K197" s="44" t="s">
        <v>78</v>
      </c>
      <c r="L197" s="43">
        <v>12.8</v>
      </c>
    </row>
    <row r="198" spans="1:12" ht="15" x14ac:dyDescent="0.25">
      <c r="A198" s="23"/>
      <c r="B198" s="15"/>
      <c r="C198" s="11"/>
      <c r="D198" s="7" t="s">
        <v>22</v>
      </c>
      <c r="E198" s="53" t="s">
        <v>83</v>
      </c>
      <c r="F198" s="43">
        <v>200</v>
      </c>
      <c r="G198" s="43">
        <v>0.3</v>
      </c>
      <c r="H198" s="43">
        <v>0</v>
      </c>
      <c r="I198" s="43">
        <v>18.899999999999999</v>
      </c>
      <c r="J198" s="43">
        <v>75</v>
      </c>
      <c r="K198" s="44">
        <v>223</v>
      </c>
      <c r="L198" s="43">
        <v>9.8000000000000007</v>
      </c>
    </row>
    <row r="199" spans="1:12" ht="15" x14ac:dyDescent="0.25">
      <c r="A199" s="23"/>
      <c r="B199" s="15"/>
      <c r="C199" s="11"/>
      <c r="D199" s="7" t="s">
        <v>23</v>
      </c>
      <c r="E199" s="42" t="s">
        <v>40</v>
      </c>
      <c r="F199" s="43">
        <v>15.6</v>
      </c>
      <c r="G199" s="43">
        <v>1.2</v>
      </c>
      <c r="H199" s="43">
        <v>0.15</v>
      </c>
      <c r="I199" s="43">
        <v>7.7</v>
      </c>
      <c r="J199" s="43">
        <v>76</v>
      </c>
      <c r="K199" s="44">
        <v>248</v>
      </c>
      <c r="L199" s="43">
        <v>1.4</v>
      </c>
    </row>
    <row r="200" spans="1:12" ht="15" x14ac:dyDescent="0.25">
      <c r="A200" s="23"/>
      <c r="B200" s="15"/>
      <c r="C200" s="11"/>
      <c r="D200" s="7"/>
      <c r="E200" s="53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4"/>
      <c r="B203" s="17"/>
      <c r="C203" s="8"/>
      <c r="D203" s="18" t="s">
        <v>33</v>
      </c>
      <c r="E203" s="9"/>
      <c r="F203" s="19">
        <f>SUM(F196:F202)</f>
        <v>415.6</v>
      </c>
      <c r="G203" s="19">
        <f t="shared" ref="G203:J203" si="94">SUM(G196:G202)</f>
        <v>13</v>
      </c>
      <c r="H203" s="19">
        <f t="shared" si="94"/>
        <v>11.500000000000002</v>
      </c>
      <c r="I203" s="19">
        <f t="shared" si="94"/>
        <v>61.35</v>
      </c>
      <c r="J203" s="19">
        <f t="shared" si="94"/>
        <v>441</v>
      </c>
      <c r="K203" s="25"/>
      <c r="L203" s="19">
        <f t="shared" ref="L203" si="95">SUM(L196:L202)</f>
        <v>103.5</v>
      </c>
    </row>
    <row r="204" spans="1:12" ht="15" x14ac:dyDescent="0.25">
      <c r="A204" s="26">
        <f>A196</f>
        <v>3</v>
      </c>
      <c r="B204" s="13">
        <f>B196</f>
        <v>1</v>
      </c>
      <c r="C204" s="10" t="s">
        <v>25</v>
      </c>
      <c r="D204" s="7" t="s">
        <v>26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7" t="s">
        <v>27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7" t="s">
        <v>28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3"/>
      <c r="B207" s="15"/>
      <c r="C207" s="11"/>
      <c r="D207" s="7" t="s">
        <v>29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3"/>
      <c r="B208" s="15"/>
      <c r="C208" s="11"/>
      <c r="D208" s="7" t="s">
        <v>30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7" t="s">
        <v>31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3"/>
      <c r="B210" s="15"/>
      <c r="C210" s="11"/>
      <c r="D210" s="7" t="s">
        <v>32</v>
      </c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4"/>
      <c r="B213" s="17"/>
      <c r="C213" s="8"/>
      <c r="D213" s="18" t="s">
        <v>33</v>
      </c>
      <c r="E213" s="9"/>
      <c r="F213" s="19">
        <f>SUM(F204:F212)</f>
        <v>0</v>
      </c>
      <c r="G213" s="19">
        <f t="shared" ref="G213:J213" si="96">SUM(G204:G212)</f>
        <v>0</v>
      </c>
      <c r="H213" s="19">
        <f t="shared" si="96"/>
        <v>0</v>
      </c>
      <c r="I213" s="19">
        <f t="shared" si="96"/>
        <v>0</v>
      </c>
      <c r="J213" s="19">
        <f t="shared" si="96"/>
        <v>0</v>
      </c>
      <c r="K213" s="25"/>
      <c r="L213" s="19">
        <f t="shared" ref="L213" si="97">SUM(L204:L212)</f>
        <v>0</v>
      </c>
    </row>
    <row r="214" spans="1:12" ht="15.75" thickBot="1" x14ac:dyDescent="0.25">
      <c r="A214" s="29">
        <f>A196</f>
        <v>3</v>
      </c>
      <c r="B214" s="30">
        <f>B196</f>
        <v>1</v>
      </c>
      <c r="C214" s="63" t="s">
        <v>4</v>
      </c>
      <c r="D214" s="64"/>
      <c r="E214" s="31"/>
      <c r="F214" s="32">
        <f>F203+F213</f>
        <v>415.6</v>
      </c>
      <c r="G214" s="32">
        <f t="shared" ref="G214:J214" si="98">G203+G213</f>
        <v>13</v>
      </c>
      <c r="H214" s="32">
        <f t="shared" si="98"/>
        <v>11.500000000000002</v>
      </c>
      <c r="I214" s="32">
        <f t="shared" si="98"/>
        <v>61.35</v>
      </c>
      <c r="J214" s="32">
        <f t="shared" si="98"/>
        <v>441</v>
      </c>
      <c r="K214" s="32"/>
      <c r="L214" s="32">
        <f t="shared" ref="L214" si="99">L203+L213</f>
        <v>103.5</v>
      </c>
    </row>
    <row r="215" spans="1:12" ht="15" x14ac:dyDescent="0.25">
      <c r="A215" s="14">
        <v>3</v>
      </c>
      <c r="B215" s="15">
        <v>2</v>
      </c>
      <c r="C215" s="22" t="s">
        <v>20</v>
      </c>
      <c r="D215" s="5" t="s">
        <v>21</v>
      </c>
      <c r="E215" s="54" t="s">
        <v>43</v>
      </c>
      <c r="F215" s="40">
        <v>170</v>
      </c>
      <c r="G215" s="40">
        <v>18.600000000000001</v>
      </c>
      <c r="H215" s="40">
        <v>13.3</v>
      </c>
      <c r="I215" s="40">
        <v>13.7</v>
      </c>
      <c r="J215" s="40">
        <v>360</v>
      </c>
      <c r="K215" s="41">
        <v>99</v>
      </c>
      <c r="L215" s="40">
        <v>72</v>
      </c>
    </row>
    <row r="216" spans="1:12" ht="15" x14ac:dyDescent="0.25">
      <c r="A216" s="14"/>
      <c r="B216" s="15"/>
      <c r="C216" s="11"/>
      <c r="D216" s="7" t="s">
        <v>84</v>
      </c>
      <c r="E216" s="42" t="s">
        <v>45</v>
      </c>
      <c r="F216" s="43">
        <v>150</v>
      </c>
      <c r="G216" s="43">
        <v>4.5</v>
      </c>
      <c r="H216" s="43">
        <v>4.8</v>
      </c>
      <c r="I216" s="43">
        <v>16.5</v>
      </c>
      <c r="J216" s="43">
        <v>103.5</v>
      </c>
      <c r="K216" s="44" t="s">
        <v>46</v>
      </c>
      <c r="L216" s="43">
        <v>28.5</v>
      </c>
    </row>
    <row r="217" spans="1:12" ht="15" x14ac:dyDescent="0.25">
      <c r="A217" s="14"/>
      <c r="B217" s="15"/>
      <c r="C217" s="11"/>
      <c r="D217" s="7" t="s">
        <v>22</v>
      </c>
      <c r="E217" s="53" t="s">
        <v>44</v>
      </c>
      <c r="F217" s="43">
        <v>210</v>
      </c>
      <c r="G217" s="43">
        <v>0.2</v>
      </c>
      <c r="H217" s="43">
        <v>0</v>
      </c>
      <c r="I217" s="43">
        <v>0</v>
      </c>
      <c r="J217" s="43">
        <v>58</v>
      </c>
      <c r="K217" s="44">
        <v>212</v>
      </c>
      <c r="L217" s="43">
        <v>4</v>
      </c>
    </row>
    <row r="218" spans="1:12" ht="15" x14ac:dyDescent="0.25">
      <c r="A218" s="14"/>
      <c r="B218" s="15"/>
      <c r="C218" s="11"/>
      <c r="D218" s="7" t="s">
        <v>23</v>
      </c>
      <c r="E218" s="42" t="s">
        <v>40</v>
      </c>
      <c r="F218" s="43">
        <v>15.6</v>
      </c>
      <c r="G218" s="43">
        <v>1.2</v>
      </c>
      <c r="H218" s="43">
        <v>0.15</v>
      </c>
      <c r="I218" s="43">
        <v>7.7</v>
      </c>
      <c r="J218" s="43">
        <v>76</v>
      </c>
      <c r="K218" s="44">
        <v>248</v>
      </c>
      <c r="L218" s="43">
        <v>1.4</v>
      </c>
    </row>
    <row r="219" spans="1:12" ht="15" x14ac:dyDescent="0.25">
      <c r="A219" s="14"/>
      <c r="B219" s="15"/>
      <c r="C219" s="11"/>
      <c r="D219" s="55"/>
      <c r="E219" s="53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14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 x14ac:dyDescent="0.25">
      <c r="A221" s="14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" x14ac:dyDescent="0.25">
      <c r="A222" s="16"/>
      <c r="B222" s="17"/>
      <c r="C222" s="8"/>
      <c r="D222" s="18" t="s">
        <v>33</v>
      </c>
      <c r="E222" s="9"/>
      <c r="F222" s="19">
        <f>SUM(F215:F221)</f>
        <v>545.6</v>
      </c>
      <c r="G222" s="19">
        <f t="shared" ref="G222:J222" si="100">SUM(G215:G221)</f>
        <v>24.5</v>
      </c>
      <c r="H222" s="19">
        <f t="shared" si="100"/>
        <v>18.25</v>
      </c>
      <c r="I222" s="19">
        <f t="shared" si="100"/>
        <v>37.9</v>
      </c>
      <c r="J222" s="19">
        <f t="shared" si="100"/>
        <v>597.5</v>
      </c>
      <c r="K222" s="25"/>
      <c r="L222" s="19">
        <f t="shared" ref="L222" si="101">SUM(L215:L221)</f>
        <v>105.9</v>
      </c>
    </row>
    <row r="223" spans="1:12" ht="15" x14ac:dyDescent="0.25">
      <c r="A223" s="13">
        <f>A215</f>
        <v>3</v>
      </c>
      <c r="B223" s="13">
        <f>B215</f>
        <v>2</v>
      </c>
      <c r="C223" s="10" t="s">
        <v>25</v>
      </c>
      <c r="D223" s="7" t="s">
        <v>26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14"/>
      <c r="B224" s="15"/>
      <c r="C224" s="11"/>
      <c r="D224" s="7" t="s">
        <v>27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 x14ac:dyDescent="0.25">
      <c r="A225" s="14"/>
      <c r="B225" s="15"/>
      <c r="C225" s="11"/>
      <c r="D225" s="7" t="s">
        <v>28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 x14ac:dyDescent="0.25">
      <c r="A226" s="14"/>
      <c r="B226" s="15"/>
      <c r="C226" s="11"/>
      <c r="D226" s="7" t="s">
        <v>29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14"/>
      <c r="B227" s="15"/>
      <c r="C227" s="11"/>
      <c r="D227" s="7" t="s">
        <v>30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14"/>
      <c r="B228" s="15"/>
      <c r="C228" s="11"/>
      <c r="D228" s="7" t="s">
        <v>31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14"/>
      <c r="B229" s="15"/>
      <c r="C229" s="11"/>
      <c r="D229" s="7" t="s">
        <v>32</v>
      </c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14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14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 x14ac:dyDescent="0.25">
      <c r="A232" s="16"/>
      <c r="B232" s="17"/>
      <c r="C232" s="8"/>
      <c r="D232" s="18" t="s">
        <v>33</v>
      </c>
      <c r="E232" s="9"/>
      <c r="F232" s="19">
        <f>SUM(F223:F231)</f>
        <v>0</v>
      </c>
      <c r="G232" s="19">
        <f t="shared" ref="G232:J232" si="102">SUM(G223:G231)</f>
        <v>0</v>
      </c>
      <c r="H232" s="19">
        <f t="shared" si="102"/>
        <v>0</v>
      </c>
      <c r="I232" s="19">
        <f t="shared" si="102"/>
        <v>0</v>
      </c>
      <c r="J232" s="19">
        <f t="shared" si="102"/>
        <v>0</v>
      </c>
      <c r="K232" s="25"/>
      <c r="L232" s="19">
        <f t="shared" ref="L232" si="103">SUM(L223:L231)</f>
        <v>0</v>
      </c>
    </row>
    <row r="233" spans="1:12" ht="15.75" thickBot="1" x14ac:dyDescent="0.25">
      <c r="A233" s="33">
        <f>A215</f>
        <v>3</v>
      </c>
      <c r="B233" s="33">
        <f>B215</f>
        <v>2</v>
      </c>
      <c r="C233" s="63" t="s">
        <v>4</v>
      </c>
      <c r="D233" s="64"/>
      <c r="E233" s="31"/>
      <c r="F233" s="32">
        <f>F222+F232</f>
        <v>545.6</v>
      </c>
      <c r="G233" s="32">
        <f t="shared" ref="G233:J233" si="104">G222+G232</f>
        <v>24.5</v>
      </c>
      <c r="H233" s="32">
        <f t="shared" si="104"/>
        <v>18.25</v>
      </c>
      <c r="I233" s="32">
        <f t="shared" si="104"/>
        <v>37.9</v>
      </c>
      <c r="J233" s="32">
        <f t="shared" si="104"/>
        <v>597.5</v>
      </c>
      <c r="K233" s="32"/>
      <c r="L233" s="32">
        <f t="shared" ref="L233" si="105">L222+L232</f>
        <v>105.9</v>
      </c>
    </row>
    <row r="234" spans="1:12" ht="15" x14ac:dyDescent="0.25">
      <c r="A234" s="20">
        <v>3</v>
      </c>
      <c r="B234" s="21">
        <v>3</v>
      </c>
      <c r="C234" s="22" t="s">
        <v>20</v>
      </c>
      <c r="D234" s="5" t="s">
        <v>21</v>
      </c>
      <c r="E234" s="39" t="s">
        <v>74</v>
      </c>
      <c r="F234" s="40">
        <v>65</v>
      </c>
      <c r="G234" s="40">
        <v>14.07</v>
      </c>
      <c r="H234" s="40">
        <v>18.8</v>
      </c>
      <c r="I234" s="40">
        <v>5.2</v>
      </c>
      <c r="J234" s="40">
        <v>233</v>
      </c>
      <c r="K234" s="41" t="s">
        <v>75</v>
      </c>
      <c r="L234" s="40">
        <v>46.7</v>
      </c>
    </row>
    <row r="235" spans="1:12" ht="15" x14ac:dyDescent="0.25">
      <c r="A235" s="23"/>
      <c r="B235" s="15"/>
      <c r="C235" s="11"/>
      <c r="D235" s="7" t="s">
        <v>29</v>
      </c>
      <c r="E235" s="42" t="s">
        <v>53</v>
      </c>
      <c r="F235" s="43">
        <v>100</v>
      </c>
      <c r="G235" s="43">
        <v>2.5</v>
      </c>
      <c r="H235" s="43">
        <v>4.0999999999999996</v>
      </c>
      <c r="I235" s="43">
        <v>25.73</v>
      </c>
      <c r="J235" s="43">
        <v>152</v>
      </c>
      <c r="K235" s="44" t="s">
        <v>54</v>
      </c>
      <c r="L235" s="43">
        <v>13.9</v>
      </c>
    </row>
    <row r="236" spans="1:12" ht="15" x14ac:dyDescent="0.25">
      <c r="A236" s="23"/>
      <c r="B236" s="15"/>
      <c r="C236" s="11"/>
      <c r="D236" s="7" t="s">
        <v>22</v>
      </c>
      <c r="E236" s="42" t="s">
        <v>39</v>
      </c>
      <c r="F236" s="43">
        <v>217</v>
      </c>
      <c r="G236" s="43">
        <v>0.3</v>
      </c>
      <c r="H236" s="43">
        <v>0</v>
      </c>
      <c r="I236" s="43">
        <v>15.2</v>
      </c>
      <c r="J236" s="43">
        <v>60</v>
      </c>
      <c r="K236" s="44">
        <v>213</v>
      </c>
      <c r="L236" s="43">
        <v>7.4</v>
      </c>
    </row>
    <row r="237" spans="1:12" ht="15.75" customHeight="1" x14ac:dyDescent="0.25">
      <c r="A237" s="23"/>
      <c r="B237" s="15"/>
      <c r="C237" s="11"/>
      <c r="D237" s="7" t="s">
        <v>23</v>
      </c>
      <c r="E237" s="42" t="s">
        <v>40</v>
      </c>
      <c r="F237" s="43">
        <v>15.6</v>
      </c>
      <c r="G237" s="43">
        <v>1.2</v>
      </c>
      <c r="H237" s="43">
        <v>0.15</v>
      </c>
      <c r="I237" s="43">
        <v>7.7</v>
      </c>
      <c r="J237" s="43">
        <v>76</v>
      </c>
      <c r="K237" s="44">
        <v>248</v>
      </c>
      <c r="L237" s="43">
        <v>1.4</v>
      </c>
    </row>
    <row r="238" spans="1:12" ht="15" x14ac:dyDescent="0.25">
      <c r="A238" s="23"/>
      <c r="B238" s="15"/>
      <c r="C238" s="11"/>
      <c r="D238" s="7"/>
      <c r="E238" s="42"/>
      <c r="F238" s="43"/>
      <c r="G238" s="43"/>
      <c r="H238" s="43"/>
      <c r="I238" s="43"/>
      <c r="J238" s="43"/>
      <c r="K238" s="44"/>
      <c r="L238" s="43"/>
    </row>
    <row r="239" spans="1:12" ht="15" x14ac:dyDescent="0.25">
      <c r="A239" s="23"/>
      <c r="B239" s="15"/>
      <c r="C239" s="11"/>
      <c r="D239" s="6"/>
      <c r="E239" s="42"/>
      <c r="F239" s="43"/>
      <c r="G239" s="43"/>
      <c r="H239" s="43"/>
      <c r="I239" s="43"/>
      <c r="J239" s="43"/>
      <c r="K239" s="44"/>
      <c r="L239" s="43"/>
    </row>
    <row r="240" spans="1:12" ht="15" x14ac:dyDescent="0.25">
      <c r="A240" s="23"/>
      <c r="B240" s="15"/>
      <c r="C240" s="11"/>
      <c r="D240" s="6"/>
      <c r="E240" s="42"/>
      <c r="F240" s="43"/>
      <c r="G240" s="43"/>
      <c r="H240" s="43"/>
      <c r="I240" s="43"/>
      <c r="J240" s="43"/>
      <c r="K240" s="44"/>
      <c r="L240" s="43"/>
    </row>
    <row r="241" spans="1:12" ht="15" x14ac:dyDescent="0.25">
      <c r="A241" s="24"/>
      <c r="B241" s="17"/>
      <c r="C241" s="8"/>
      <c r="D241" s="18" t="s">
        <v>33</v>
      </c>
      <c r="E241" s="9"/>
      <c r="F241" s="19">
        <f>SUM(F234:F240)</f>
        <v>397.6</v>
      </c>
      <c r="G241" s="19">
        <f t="shared" ref="G241:J241" si="106">SUM(G234:G240)</f>
        <v>18.07</v>
      </c>
      <c r="H241" s="19">
        <f t="shared" si="106"/>
        <v>23.049999999999997</v>
      </c>
      <c r="I241" s="19">
        <f t="shared" si="106"/>
        <v>53.83</v>
      </c>
      <c r="J241" s="19">
        <f t="shared" si="106"/>
        <v>521</v>
      </c>
      <c r="K241" s="25"/>
      <c r="L241" s="19">
        <f t="shared" ref="L241" si="107">SUM(L234:L240)</f>
        <v>69.400000000000006</v>
      </c>
    </row>
    <row r="242" spans="1:12" ht="15" x14ac:dyDescent="0.25">
      <c r="A242" s="26">
        <f>A234</f>
        <v>3</v>
      </c>
      <c r="B242" s="13">
        <f>B234</f>
        <v>3</v>
      </c>
      <c r="C242" s="10" t="s">
        <v>25</v>
      </c>
      <c r="D242" s="7" t="s">
        <v>26</v>
      </c>
      <c r="E242" s="42"/>
      <c r="F242" s="43"/>
      <c r="G242" s="43"/>
      <c r="H242" s="43"/>
      <c r="I242" s="43"/>
      <c r="J242" s="43"/>
      <c r="K242" s="44"/>
      <c r="L242" s="43"/>
    </row>
    <row r="243" spans="1:12" ht="15" x14ac:dyDescent="0.25">
      <c r="A243" s="23"/>
      <c r="B243" s="15"/>
      <c r="C243" s="11"/>
      <c r="D243" s="7" t="s">
        <v>27</v>
      </c>
      <c r="E243" s="42"/>
      <c r="F243" s="43"/>
      <c r="G243" s="43"/>
      <c r="H243" s="43"/>
      <c r="I243" s="43"/>
      <c r="J243" s="43"/>
      <c r="K243" s="44"/>
      <c r="L243" s="43"/>
    </row>
    <row r="244" spans="1:12" ht="15" x14ac:dyDescent="0.25">
      <c r="A244" s="23"/>
      <c r="B244" s="15"/>
      <c r="C244" s="11"/>
      <c r="D244" s="7" t="s">
        <v>28</v>
      </c>
      <c r="E244" s="42"/>
      <c r="F244" s="43"/>
      <c r="G244" s="43"/>
      <c r="H244" s="43"/>
      <c r="I244" s="43"/>
      <c r="J244" s="43"/>
      <c r="K244" s="44"/>
      <c r="L244" s="43"/>
    </row>
    <row r="245" spans="1:12" ht="15" x14ac:dyDescent="0.25">
      <c r="A245" s="23"/>
      <c r="B245" s="15"/>
      <c r="C245" s="11"/>
      <c r="D245" s="7" t="s">
        <v>29</v>
      </c>
      <c r="E245" s="42"/>
      <c r="F245" s="43"/>
      <c r="G245" s="43"/>
      <c r="H245" s="43"/>
      <c r="I245" s="43"/>
      <c r="J245" s="43"/>
      <c r="K245" s="44"/>
      <c r="L245" s="43"/>
    </row>
    <row r="246" spans="1:12" ht="15" x14ac:dyDescent="0.25">
      <c r="A246" s="23"/>
      <c r="B246" s="15"/>
      <c r="C246" s="11"/>
      <c r="D246" s="7" t="s">
        <v>30</v>
      </c>
      <c r="E246" s="42"/>
      <c r="F246" s="43"/>
      <c r="G246" s="43"/>
      <c r="H246" s="43"/>
      <c r="I246" s="43"/>
      <c r="J246" s="43"/>
      <c r="K246" s="44"/>
      <c r="L246" s="43"/>
    </row>
    <row r="247" spans="1:12" ht="15" x14ac:dyDescent="0.25">
      <c r="A247" s="23"/>
      <c r="B247" s="15"/>
      <c r="C247" s="11"/>
      <c r="D247" s="7" t="s">
        <v>31</v>
      </c>
      <c r="E247" s="42"/>
      <c r="F247" s="43"/>
      <c r="G247" s="43"/>
      <c r="H247" s="43"/>
      <c r="I247" s="43"/>
      <c r="J247" s="43"/>
      <c r="K247" s="44"/>
      <c r="L247" s="43"/>
    </row>
    <row r="248" spans="1:12" ht="15" x14ac:dyDescent="0.25">
      <c r="A248" s="23"/>
      <c r="B248" s="15"/>
      <c r="C248" s="11"/>
      <c r="D248" s="7" t="s">
        <v>32</v>
      </c>
      <c r="E248" s="42"/>
      <c r="F248" s="43"/>
      <c r="G248" s="43"/>
      <c r="H248" s="43"/>
      <c r="I248" s="43"/>
      <c r="J248" s="43"/>
      <c r="K248" s="44"/>
      <c r="L248" s="43"/>
    </row>
    <row r="249" spans="1:12" ht="15" x14ac:dyDescent="0.25">
      <c r="A249" s="23"/>
      <c r="B249" s="15"/>
      <c r="C249" s="11"/>
      <c r="D249" s="6"/>
      <c r="E249" s="42"/>
      <c r="F249" s="43"/>
      <c r="G249" s="43"/>
      <c r="H249" s="43"/>
      <c r="I249" s="43"/>
      <c r="J249" s="43"/>
      <c r="K249" s="44"/>
      <c r="L249" s="43"/>
    </row>
    <row r="250" spans="1:12" ht="15" x14ac:dyDescent="0.25">
      <c r="A250" s="23"/>
      <c r="B250" s="15"/>
      <c r="C250" s="11"/>
      <c r="D250" s="6"/>
      <c r="E250" s="42"/>
      <c r="F250" s="43"/>
      <c r="G250" s="43"/>
      <c r="H250" s="43"/>
      <c r="I250" s="43"/>
      <c r="J250" s="43"/>
      <c r="K250" s="44"/>
      <c r="L250" s="43"/>
    </row>
    <row r="251" spans="1:12" ht="15" x14ac:dyDescent="0.25">
      <c r="A251" s="24"/>
      <c r="B251" s="17"/>
      <c r="C251" s="8"/>
      <c r="D251" s="18" t="s">
        <v>33</v>
      </c>
      <c r="E251" s="9"/>
      <c r="F251" s="19">
        <f>SUM(F242:F250)</f>
        <v>0</v>
      </c>
      <c r="G251" s="19">
        <f t="shared" ref="G251:J251" si="108">SUM(G242:G250)</f>
        <v>0</v>
      </c>
      <c r="H251" s="19">
        <f t="shared" si="108"/>
        <v>0</v>
      </c>
      <c r="I251" s="19">
        <f t="shared" si="108"/>
        <v>0</v>
      </c>
      <c r="J251" s="19">
        <f t="shared" si="108"/>
        <v>0</v>
      </c>
      <c r="K251" s="25"/>
      <c r="L251" s="19">
        <f t="shared" ref="L251" si="109">SUM(L242:L250)</f>
        <v>0</v>
      </c>
    </row>
    <row r="252" spans="1:12" ht="15.75" thickBot="1" x14ac:dyDescent="0.25">
      <c r="A252" s="29">
        <f>A234</f>
        <v>3</v>
      </c>
      <c r="B252" s="30">
        <f>B234</f>
        <v>3</v>
      </c>
      <c r="C252" s="63" t="s">
        <v>4</v>
      </c>
      <c r="D252" s="64"/>
      <c r="E252" s="31"/>
      <c r="F252" s="32">
        <f>F241+F251</f>
        <v>397.6</v>
      </c>
      <c r="G252" s="32">
        <f t="shared" ref="G252:J252" si="110">G241+G251</f>
        <v>18.07</v>
      </c>
      <c r="H252" s="32">
        <f t="shared" si="110"/>
        <v>23.049999999999997</v>
      </c>
      <c r="I252" s="32">
        <f t="shared" si="110"/>
        <v>53.83</v>
      </c>
      <c r="J252" s="32">
        <f t="shared" si="110"/>
        <v>521</v>
      </c>
      <c r="K252" s="32"/>
      <c r="L252" s="32">
        <f t="shared" ref="L252" si="111">L241+L251</f>
        <v>69.400000000000006</v>
      </c>
    </row>
    <row r="253" spans="1:12" ht="17.25" customHeight="1" x14ac:dyDescent="0.25">
      <c r="A253" s="20">
        <v>3</v>
      </c>
      <c r="B253" s="21">
        <v>4</v>
      </c>
      <c r="C253" s="22" t="s">
        <v>20</v>
      </c>
      <c r="D253" s="5" t="s">
        <v>21</v>
      </c>
      <c r="E253" s="39" t="s">
        <v>56</v>
      </c>
      <c r="F253" s="40">
        <v>200</v>
      </c>
      <c r="G253" s="40">
        <v>20.8</v>
      </c>
      <c r="H253" s="40">
        <v>5.6</v>
      </c>
      <c r="I253" s="40">
        <v>17.2</v>
      </c>
      <c r="J253" s="40">
        <v>330</v>
      </c>
      <c r="K253" s="41" t="s">
        <v>57</v>
      </c>
      <c r="L253" s="40">
        <v>88.2</v>
      </c>
    </row>
    <row r="254" spans="1:12" ht="15" x14ac:dyDescent="0.25">
      <c r="A254" s="23"/>
      <c r="B254" s="15"/>
      <c r="C254" s="11"/>
      <c r="D254" s="7" t="s">
        <v>22</v>
      </c>
      <c r="E254" s="42" t="s">
        <v>51</v>
      </c>
      <c r="F254" s="43">
        <v>200</v>
      </c>
      <c r="G254" s="43">
        <v>0.3</v>
      </c>
      <c r="H254" s="43">
        <v>7.0000000000000007E-2</v>
      </c>
      <c r="I254" s="43">
        <v>18.899999999999999</v>
      </c>
      <c r="J254" s="43">
        <v>75</v>
      </c>
      <c r="K254" s="44">
        <v>222</v>
      </c>
      <c r="L254" s="43">
        <v>9.3000000000000007</v>
      </c>
    </row>
    <row r="255" spans="1:12" ht="15" x14ac:dyDescent="0.25">
      <c r="A255" s="23"/>
      <c r="B255" s="15"/>
      <c r="C255" s="11"/>
      <c r="D255" s="7" t="s">
        <v>23</v>
      </c>
      <c r="E255" s="42" t="s">
        <v>40</v>
      </c>
      <c r="F255" s="43">
        <v>15.6</v>
      </c>
      <c r="G255" s="43">
        <v>1.2</v>
      </c>
      <c r="H255" s="43">
        <v>0.15</v>
      </c>
      <c r="I255" s="43">
        <v>7.7</v>
      </c>
      <c r="J255" s="43">
        <v>76</v>
      </c>
      <c r="K255" s="44">
        <v>248</v>
      </c>
      <c r="L255" s="43">
        <v>1.4</v>
      </c>
    </row>
    <row r="256" spans="1:12" ht="15" x14ac:dyDescent="0.25">
      <c r="A256" s="23"/>
      <c r="B256" s="15"/>
      <c r="C256" s="11"/>
      <c r="D256" s="6" t="s">
        <v>64</v>
      </c>
      <c r="E256" s="53" t="s">
        <v>85</v>
      </c>
      <c r="F256" s="43">
        <v>50</v>
      </c>
      <c r="G256" s="43">
        <v>3.55</v>
      </c>
      <c r="H256" s="43">
        <v>7.4</v>
      </c>
      <c r="I256" s="43">
        <v>28.1</v>
      </c>
      <c r="J256" s="43">
        <v>194</v>
      </c>
      <c r="K256" s="56" t="s">
        <v>86</v>
      </c>
      <c r="L256" s="43">
        <v>8.6999999999999993</v>
      </c>
    </row>
    <row r="257" spans="1:12" ht="15" x14ac:dyDescent="0.25">
      <c r="A257" s="23"/>
      <c r="B257" s="15"/>
      <c r="C257" s="11"/>
      <c r="D257" s="7" t="s">
        <v>24</v>
      </c>
      <c r="E257" s="42"/>
      <c r="F257" s="43"/>
      <c r="G257" s="43"/>
      <c r="H257" s="43"/>
      <c r="I257" s="43"/>
      <c r="J257" s="43"/>
      <c r="K257" s="44"/>
      <c r="L257" s="43"/>
    </row>
    <row r="258" spans="1:12" ht="15" x14ac:dyDescent="0.25">
      <c r="A258" s="23"/>
      <c r="B258" s="15"/>
      <c r="C258" s="11"/>
      <c r="D258" s="6"/>
      <c r="E258" s="53"/>
      <c r="F258" s="43"/>
      <c r="G258" s="43"/>
      <c r="H258" s="43"/>
      <c r="I258" s="43"/>
      <c r="J258" s="43"/>
      <c r="K258" s="56"/>
      <c r="L258" s="43"/>
    </row>
    <row r="259" spans="1:12" ht="15" x14ac:dyDescent="0.25">
      <c r="A259" s="23"/>
      <c r="B259" s="15"/>
      <c r="C259" s="11"/>
      <c r="D259" s="6"/>
      <c r="E259" s="42"/>
      <c r="F259" s="43"/>
      <c r="G259" s="43"/>
      <c r="H259" s="43"/>
      <c r="I259" s="43"/>
      <c r="J259" s="43"/>
      <c r="K259" s="44"/>
      <c r="L259" s="43"/>
    </row>
    <row r="260" spans="1:12" ht="15" x14ac:dyDescent="0.25">
      <c r="A260" s="24"/>
      <c r="B260" s="17"/>
      <c r="C260" s="8"/>
      <c r="D260" s="18" t="s">
        <v>33</v>
      </c>
      <c r="E260" s="9"/>
      <c r="F260" s="19">
        <f>SUM(F253:F259)</f>
        <v>465.6</v>
      </c>
      <c r="G260" s="19">
        <f t="shared" ref="G260:J260" si="112">SUM(G253:G259)</f>
        <v>25.85</v>
      </c>
      <c r="H260" s="19">
        <f t="shared" si="112"/>
        <v>13.22</v>
      </c>
      <c r="I260" s="19">
        <f t="shared" si="112"/>
        <v>71.900000000000006</v>
      </c>
      <c r="J260" s="19">
        <f t="shared" si="112"/>
        <v>675</v>
      </c>
      <c r="K260" s="25"/>
      <c r="L260" s="19">
        <f t="shared" ref="L260" si="113">SUM(L253:L259)</f>
        <v>107.60000000000001</v>
      </c>
    </row>
    <row r="261" spans="1:12" ht="15" x14ac:dyDescent="0.25">
      <c r="A261" s="26">
        <f>A253</f>
        <v>3</v>
      </c>
      <c r="B261" s="13">
        <f>B253</f>
        <v>4</v>
      </c>
      <c r="C261" s="10" t="s">
        <v>25</v>
      </c>
      <c r="D261" s="7" t="s">
        <v>26</v>
      </c>
      <c r="E261" s="42"/>
      <c r="F261" s="43"/>
      <c r="G261" s="43"/>
      <c r="H261" s="43"/>
      <c r="I261" s="43"/>
      <c r="J261" s="43"/>
      <c r="K261" s="44"/>
      <c r="L261" s="43"/>
    </row>
    <row r="262" spans="1:12" ht="15" x14ac:dyDescent="0.25">
      <c r="A262" s="23"/>
      <c r="B262" s="15"/>
      <c r="C262" s="11"/>
      <c r="D262" s="7" t="s">
        <v>27</v>
      </c>
      <c r="E262" s="42"/>
      <c r="F262" s="43"/>
      <c r="G262" s="43"/>
      <c r="H262" s="43"/>
      <c r="I262" s="43"/>
      <c r="J262" s="43"/>
      <c r="K262" s="44"/>
      <c r="L262" s="43"/>
    </row>
    <row r="263" spans="1:12" ht="15" x14ac:dyDescent="0.25">
      <c r="A263" s="23"/>
      <c r="B263" s="15"/>
      <c r="C263" s="11"/>
      <c r="D263" s="7" t="s">
        <v>28</v>
      </c>
      <c r="E263" s="42"/>
      <c r="F263" s="43"/>
      <c r="G263" s="43"/>
      <c r="H263" s="43"/>
      <c r="I263" s="43"/>
      <c r="J263" s="43"/>
      <c r="K263" s="44"/>
      <c r="L263" s="43"/>
    </row>
    <row r="264" spans="1:12" ht="15" x14ac:dyDescent="0.25">
      <c r="A264" s="23"/>
      <c r="B264" s="15"/>
      <c r="C264" s="11"/>
      <c r="D264" s="7" t="s">
        <v>29</v>
      </c>
      <c r="E264" s="42"/>
      <c r="F264" s="43"/>
      <c r="G264" s="43"/>
      <c r="H264" s="43"/>
      <c r="I264" s="43"/>
      <c r="J264" s="43"/>
      <c r="K264" s="44"/>
      <c r="L264" s="43"/>
    </row>
    <row r="265" spans="1:12" ht="15" x14ac:dyDescent="0.25">
      <c r="A265" s="23"/>
      <c r="B265" s="15"/>
      <c r="C265" s="11"/>
      <c r="D265" s="7" t="s">
        <v>30</v>
      </c>
      <c r="E265" s="42"/>
      <c r="F265" s="43"/>
      <c r="G265" s="43"/>
      <c r="H265" s="43"/>
      <c r="I265" s="43"/>
      <c r="J265" s="43"/>
      <c r="K265" s="44"/>
      <c r="L265" s="43"/>
    </row>
    <row r="266" spans="1:12" ht="15" x14ac:dyDescent="0.25">
      <c r="A266" s="23"/>
      <c r="B266" s="15"/>
      <c r="C266" s="11"/>
      <c r="D266" s="7" t="s">
        <v>31</v>
      </c>
      <c r="E266" s="42"/>
      <c r="F266" s="43"/>
      <c r="G266" s="43"/>
      <c r="H266" s="43"/>
      <c r="I266" s="43"/>
      <c r="J266" s="43"/>
      <c r="K266" s="44"/>
      <c r="L266" s="43"/>
    </row>
    <row r="267" spans="1:12" ht="15" x14ac:dyDescent="0.25">
      <c r="A267" s="23"/>
      <c r="B267" s="15"/>
      <c r="C267" s="11"/>
      <c r="D267" s="7" t="s">
        <v>32</v>
      </c>
      <c r="E267" s="42"/>
      <c r="F267" s="43"/>
      <c r="G267" s="43"/>
      <c r="H267" s="43"/>
      <c r="I267" s="43"/>
      <c r="J267" s="43"/>
      <c r="K267" s="44"/>
      <c r="L267" s="43"/>
    </row>
    <row r="268" spans="1:12" ht="15" x14ac:dyDescent="0.25">
      <c r="A268" s="23"/>
      <c r="B268" s="15"/>
      <c r="C268" s="11"/>
      <c r="D268" s="6"/>
      <c r="E268" s="42"/>
      <c r="F268" s="43"/>
      <c r="G268" s="43"/>
      <c r="H268" s="43"/>
      <c r="I268" s="43"/>
      <c r="J268" s="43"/>
      <c r="K268" s="44"/>
      <c r="L268" s="43"/>
    </row>
    <row r="269" spans="1:12" ht="15" x14ac:dyDescent="0.25">
      <c r="A269" s="23"/>
      <c r="B269" s="15"/>
      <c r="C269" s="11"/>
      <c r="D269" s="6"/>
      <c r="E269" s="42"/>
      <c r="F269" s="43"/>
      <c r="G269" s="43"/>
      <c r="H269" s="43"/>
      <c r="I269" s="43"/>
      <c r="J269" s="43"/>
      <c r="K269" s="44"/>
      <c r="L269" s="43"/>
    </row>
    <row r="270" spans="1:12" ht="15" x14ac:dyDescent="0.25">
      <c r="A270" s="24"/>
      <c r="B270" s="17"/>
      <c r="C270" s="8"/>
      <c r="D270" s="18" t="s">
        <v>33</v>
      </c>
      <c r="E270" s="9"/>
      <c r="F270" s="19">
        <f>SUM(F261:F269)</f>
        <v>0</v>
      </c>
      <c r="G270" s="19">
        <f t="shared" ref="G270:J270" si="114">SUM(G261:G269)</f>
        <v>0</v>
      </c>
      <c r="H270" s="19">
        <f t="shared" si="114"/>
        <v>0</v>
      </c>
      <c r="I270" s="19">
        <f t="shared" si="114"/>
        <v>0</v>
      </c>
      <c r="J270" s="19">
        <f t="shared" si="114"/>
        <v>0</v>
      </c>
      <c r="K270" s="25"/>
      <c r="L270" s="19">
        <f t="shared" ref="L270" si="115">SUM(L261:L269)</f>
        <v>0</v>
      </c>
    </row>
    <row r="271" spans="1:12" ht="15.75" thickBot="1" x14ac:dyDescent="0.25">
      <c r="A271" s="29">
        <f>A253</f>
        <v>3</v>
      </c>
      <c r="B271" s="30">
        <f>B253</f>
        <v>4</v>
      </c>
      <c r="C271" s="63" t="s">
        <v>4</v>
      </c>
      <c r="D271" s="64"/>
      <c r="E271" s="31"/>
      <c r="F271" s="32">
        <f>F260+F270</f>
        <v>465.6</v>
      </c>
      <c r="G271" s="32">
        <f t="shared" ref="G271:J271" si="116">G260+G270</f>
        <v>25.85</v>
      </c>
      <c r="H271" s="32">
        <f t="shared" si="116"/>
        <v>13.22</v>
      </c>
      <c r="I271" s="32">
        <f t="shared" si="116"/>
        <v>71.900000000000006</v>
      </c>
      <c r="J271" s="32">
        <f t="shared" si="116"/>
        <v>675</v>
      </c>
      <c r="K271" s="32"/>
      <c r="L271" s="32">
        <f t="shared" ref="L271" si="117">L260+L270</f>
        <v>107.60000000000001</v>
      </c>
    </row>
    <row r="272" spans="1:12" ht="13.5" thickBot="1" x14ac:dyDescent="0.25">
      <c r="A272" s="27"/>
      <c r="B272" s="28"/>
      <c r="C272" s="65" t="s">
        <v>5</v>
      </c>
      <c r="D272" s="65"/>
      <c r="E272" s="65"/>
      <c r="F272" s="34">
        <f>(F24+F43+F62+F81+F100+F119+F138+F157+F176+F195)/(IF(F24=0,0,1)+IF(F43=0,0,1)+IF(F62=0,0,1)+IF(F81=0,0,1)+IF(F100=0,0,1)+IF(F119=0,0,1)+IF(F138=0,0,1)+IF(F157=0,0,1)+IF(F176=0,0,1)+IF(F195=0,0,1))</f>
        <v>429.3</v>
      </c>
      <c r="G272" s="34">
        <f t="shared" ref="G272:J272" si="118">(G24+G43+G62+G81+G100+G119+G138+G157+G176+G195)/(IF(G24=0,0,1)+IF(G43=0,0,1)+IF(G62=0,0,1)+IF(G81=0,0,1)+IF(G100=0,0,1)+IF(G119=0,0,1)+IF(G138=0,0,1)+IF(G157=0,0,1)+IF(G176=0,0,1)+IF(G195=0,0,1))</f>
        <v>15.860999999999999</v>
      </c>
      <c r="H272" s="34">
        <f t="shared" si="118"/>
        <v>15.866</v>
      </c>
      <c r="I272" s="34">
        <f t="shared" si="118"/>
        <v>57.656000000000006</v>
      </c>
      <c r="J272" s="34">
        <f t="shared" si="118"/>
        <v>515.96299999999997</v>
      </c>
      <c r="K272" s="34"/>
      <c r="L272" s="59">
        <f t="shared" ref="L272" si="119">(L24+L43+L62+L81+L100+L119+L138+L157+L176+L195)/(IF(L24=0,0,1)+IF(L43=0,0,1)+IF(L62=0,0,1)+IF(L81=0,0,1)+IF(L100=0,0,1)+IF(L119=0,0,1)+IF(L138=0,0,1)+IF(L157=0,0,1)+IF(L176=0,0,1)+IF(L195=0,0,1))</f>
        <v>92.86</v>
      </c>
    </row>
  </sheetData>
  <mergeCells count="18">
    <mergeCell ref="C81:D81"/>
    <mergeCell ref="C100:D100"/>
    <mergeCell ref="C24:D24"/>
    <mergeCell ref="C272:E272"/>
    <mergeCell ref="C195:D195"/>
    <mergeCell ref="C119:D119"/>
    <mergeCell ref="C138:D138"/>
    <mergeCell ref="C157:D157"/>
    <mergeCell ref="C176:D176"/>
    <mergeCell ref="C214:D214"/>
    <mergeCell ref="C233:D233"/>
    <mergeCell ref="C252:D252"/>
    <mergeCell ref="C271:D271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S5_300</cp:lastModifiedBy>
  <dcterms:created xsi:type="dcterms:W3CDTF">2022-05-16T14:23:56Z</dcterms:created>
  <dcterms:modified xsi:type="dcterms:W3CDTF">2024-01-17T10:09:44Z</dcterms:modified>
</cp:coreProperties>
</file>